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/>
  <mc:AlternateContent xmlns:mc="http://schemas.openxmlformats.org/markup-compatibility/2006">
    <mc:Choice Requires="x15">
      <x15ac:absPath xmlns:x15ac="http://schemas.microsoft.com/office/spreadsheetml/2010/11/ac" url="/Users/andreapizzoferrato/Google Drive/"/>
    </mc:Choice>
  </mc:AlternateContent>
  <bookViews>
    <workbookView xWindow="0" yWindow="460" windowWidth="28800" windowHeight="17460" tabRatio="500"/>
  </bookViews>
  <sheets>
    <sheet name="1" sheetId="1" r:id="rId1"/>
    <sheet name="2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2" l="1"/>
  <c r="I2" i="2"/>
  <c r="H2" i="2"/>
  <c r="G2" i="2"/>
  <c r="P2" i="1"/>
  <c r="O2" i="1"/>
  <c r="N2" i="1"/>
  <c r="M2" i="1"/>
  <c r="L2" i="1"/>
  <c r="K2" i="1"/>
  <c r="I2" i="1"/>
  <c r="H2" i="1"/>
  <c r="G2" i="1"/>
  <c r="F3" i="1"/>
  <c r="F4" i="1"/>
  <c r="F5" i="1"/>
  <c r="F6" i="1"/>
  <c r="F7" i="1"/>
  <c r="F2" i="1"/>
</calcChain>
</file>

<file path=xl/sharedStrings.xml><?xml version="1.0" encoding="utf-8"?>
<sst xmlns="http://schemas.openxmlformats.org/spreadsheetml/2006/main" count="37" uniqueCount="27">
  <si>
    <t>Males</t>
  </si>
  <si>
    <t>Females</t>
  </si>
  <si>
    <t>Ages</t>
  </si>
  <si>
    <t>under 25</t>
  </si>
  <si>
    <t>25to45</t>
  </si>
  <si>
    <t>over 45</t>
  </si>
  <si>
    <t>VS</t>
  </si>
  <si>
    <t>S</t>
  </si>
  <si>
    <t>NS</t>
  </si>
  <si>
    <t>Tot by row</t>
  </si>
  <si>
    <t>Tot</t>
  </si>
  <si>
    <t>a</t>
  </si>
  <si>
    <t>b</t>
  </si>
  <si>
    <t>c</t>
  </si>
  <si>
    <t>d</t>
  </si>
  <si>
    <t>e</t>
  </si>
  <si>
    <t>f</t>
  </si>
  <si>
    <t xml:space="preserve">Total </t>
  </si>
  <si>
    <t xml:space="preserve">School – S </t>
  </si>
  <si>
    <t xml:space="preserve">Transport – T </t>
  </si>
  <si>
    <t xml:space="preserve">S1 </t>
  </si>
  <si>
    <t xml:space="preserve">S2 </t>
  </si>
  <si>
    <t xml:space="preserve">S3 </t>
  </si>
  <si>
    <t xml:space="preserve">T1 </t>
  </si>
  <si>
    <t xml:space="preserve">T2 </t>
  </si>
  <si>
    <t xml:space="preserve">T3 </t>
  </si>
  <si>
    <t xml:space="preserve">T4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</si>
</sst>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showRuler="0" workbookViewId="0">
      <selection activeCell="P2" sqref="P2"/>
    </sheetView>
  </sheetViews>
  <sheetFormatPr baseColWidth="10" defaultRowHeight="16" x14ac:dyDescent="0.2"/>
  <sheetData>
    <row r="1" spans="1:16" x14ac:dyDescent="0.2">
      <c r="B1" t="s">
        <v>2</v>
      </c>
      <c r="C1" t="s">
        <v>6</v>
      </c>
      <c r="D1" t="s">
        <v>7</v>
      </c>
      <c r="E1" t="s">
        <v>8</v>
      </c>
      <c r="F1" t="s">
        <v>9</v>
      </c>
      <c r="G1" t="s">
        <v>0</v>
      </c>
      <c r="H1" t="s">
        <v>1</v>
      </c>
      <c r="I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</row>
    <row r="2" spans="1:16" x14ac:dyDescent="0.2">
      <c r="A2" t="s">
        <v>0</v>
      </c>
      <c r="B2" s="1" t="s">
        <v>3</v>
      </c>
      <c r="C2" s="1">
        <v>64</v>
      </c>
      <c r="D2" s="1">
        <v>48</v>
      </c>
      <c r="E2" s="1">
        <v>68</v>
      </c>
      <c r="F2" s="1">
        <f>SUM(C2:E2)</f>
        <v>180</v>
      </c>
      <c r="G2">
        <f>SUM(F2:F4)</f>
        <v>400</v>
      </c>
      <c r="H2">
        <f>SUM(F5:F7)</f>
        <v>600</v>
      </c>
      <c r="I2">
        <f>SUM(G2:H2)</f>
        <v>1000</v>
      </c>
      <c r="K2">
        <f>(E4+E7)/(F4+F7)</f>
        <v>0.26666666666666666</v>
      </c>
      <c r="L2">
        <f>C5/F5</f>
        <v>9.6000000000000002E-2</v>
      </c>
      <c r="M2">
        <f>(D3+D2+D6+D5)/(G2+H2)</f>
        <v>0.26400000000000001</v>
      </c>
      <c r="N2">
        <f>(F3+F2+F6+F5)/1000+SUM(D2:D7)/1000-M2</f>
        <v>0.90599999999999992</v>
      </c>
      <c r="O2">
        <f>M2/(SUM(D2:D7)/1000)</f>
        <v>0.82500000000000007</v>
      </c>
      <c r="P2">
        <f>((F2+F3+F5+F6)/1000-M2)/(1-SUM(D2:D7)/1000)</f>
        <v>0.86176470588235299</v>
      </c>
    </row>
    <row r="3" spans="1:16" x14ac:dyDescent="0.2">
      <c r="B3" s="2" t="s">
        <v>4</v>
      </c>
      <c r="C3" s="2">
        <v>30</v>
      </c>
      <c r="D3" s="2">
        <v>82</v>
      </c>
      <c r="E3" s="2">
        <v>28</v>
      </c>
      <c r="F3" s="2">
        <f t="shared" ref="F3:F7" si="0">SUM(C3:E3)</f>
        <v>140</v>
      </c>
    </row>
    <row r="4" spans="1:16" x14ac:dyDescent="0.2">
      <c r="B4" s="3" t="s">
        <v>5</v>
      </c>
      <c r="C4" s="3">
        <v>30</v>
      </c>
      <c r="D4" s="3">
        <v>40</v>
      </c>
      <c r="E4" s="3">
        <v>10</v>
      </c>
      <c r="F4" s="3">
        <f t="shared" si="0"/>
        <v>80</v>
      </c>
    </row>
    <row r="5" spans="1:16" x14ac:dyDescent="0.2">
      <c r="A5" t="s">
        <v>1</v>
      </c>
      <c r="B5" s="1" t="s">
        <v>3</v>
      </c>
      <c r="C5" s="1">
        <v>24</v>
      </c>
      <c r="D5" s="1">
        <v>86</v>
      </c>
      <c r="E5" s="1">
        <v>140</v>
      </c>
      <c r="F5" s="1">
        <f t="shared" si="0"/>
        <v>250</v>
      </c>
    </row>
    <row r="6" spans="1:16" x14ac:dyDescent="0.2">
      <c r="B6" s="2" t="s">
        <v>4</v>
      </c>
      <c r="C6" s="2">
        <v>48</v>
      </c>
      <c r="D6" s="2">
        <v>48</v>
      </c>
      <c r="E6" s="2">
        <v>184</v>
      </c>
      <c r="F6" s="2">
        <f t="shared" si="0"/>
        <v>280</v>
      </c>
    </row>
    <row r="7" spans="1:16" x14ac:dyDescent="0.2">
      <c r="B7" s="3" t="s">
        <v>5</v>
      </c>
      <c r="C7" s="3">
        <v>24</v>
      </c>
      <c r="D7" s="3">
        <v>16</v>
      </c>
      <c r="E7" s="3">
        <v>30</v>
      </c>
      <c r="F7" s="3">
        <f t="shared" si="0"/>
        <v>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showRuler="0" workbookViewId="0">
      <selection activeCell="J3" sqref="J3"/>
    </sheetView>
  </sheetViews>
  <sheetFormatPr baseColWidth="10" defaultRowHeight="16" x14ac:dyDescent="0.2"/>
  <cols>
    <col min="1" max="1" width="12.33203125" bestFit="1" customWidth="1"/>
  </cols>
  <sheetData>
    <row r="1" spans="1:10" x14ac:dyDescent="0.2">
      <c r="B1" t="s">
        <v>18</v>
      </c>
      <c r="G1" t="s">
        <v>11</v>
      </c>
      <c r="H1" t="s">
        <v>12</v>
      </c>
      <c r="I1" t="s">
        <v>13</v>
      </c>
      <c r="J1" t="s">
        <v>14</v>
      </c>
    </row>
    <row r="2" spans="1:10" x14ac:dyDescent="0.2">
      <c r="A2" t="s">
        <v>19</v>
      </c>
      <c r="B2" t="s">
        <v>20</v>
      </c>
      <c r="C2" t="s">
        <v>21</v>
      </c>
      <c r="D2" t="s">
        <v>22</v>
      </c>
      <c r="E2" t="s">
        <v>17</v>
      </c>
      <c r="G2">
        <f>C7/E7</f>
        <v>0.32</v>
      </c>
      <c r="H2">
        <f>(D3/E7)/(D7/E7)</f>
        <v>7.6923076923076927E-2</v>
      </c>
      <c r="I2">
        <f>(E3/E7-D3/E7)/(1-D7/E7)</f>
        <v>0.1891891891891892</v>
      </c>
      <c r="J2">
        <f>D7*B7/E7</f>
        <v>16.38</v>
      </c>
    </row>
    <row r="3" spans="1:10" x14ac:dyDescent="0.2">
      <c r="A3" t="s">
        <v>23</v>
      </c>
      <c r="B3">
        <v>12</v>
      </c>
      <c r="C3">
        <v>9</v>
      </c>
      <c r="D3">
        <v>3</v>
      </c>
      <c r="E3">
        <v>24</v>
      </c>
    </row>
    <row r="4" spans="1:10" x14ac:dyDescent="0.2">
      <c r="A4" t="s">
        <v>24</v>
      </c>
      <c r="B4">
        <v>12</v>
      </c>
      <c r="C4">
        <v>9</v>
      </c>
      <c r="D4">
        <v>15</v>
      </c>
      <c r="E4">
        <v>36</v>
      </c>
    </row>
    <row r="5" spans="1:10" x14ac:dyDescent="0.2">
      <c r="A5" t="s">
        <v>25</v>
      </c>
      <c r="B5">
        <v>33</v>
      </c>
      <c r="C5">
        <v>24</v>
      </c>
      <c r="D5">
        <v>6</v>
      </c>
      <c r="E5">
        <v>63</v>
      </c>
    </row>
    <row r="6" spans="1:10" x14ac:dyDescent="0.2">
      <c r="A6" t="s">
        <v>26</v>
      </c>
      <c r="B6">
        <v>6</v>
      </c>
      <c r="C6">
        <v>6</v>
      </c>
      <c r="D6">
        <v>15</v>
      </c>
      <c r="E6">
        <v>27</v>
      </c>
    </row>
    <row r="7" spans="1:10" x14ac:dyDescent="0.2">
      <c r="A7" t="s">
        <v>17</v>
      </c>
      <c r="B7">
        <v>63</v>
      </c>
      <c r="C7">
        <v>48</v>
      </c>
      <c r="D7">
        <v>39</v>
      </c>
      <c r="E7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2016-01-29T09:22:31Z</dcterms:created>
  <dcterms:modified xsi:type="dcterms:W3CDTF">2016-01-29T14:17:02Z</dcterms:modified>
</cp:coreProperties>
</file>